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223728C5-DD6A-432D-A4A4-7B71E6A7A0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M18" i="1"/>
  <c r="M12" i="1"/>
  <c r="M19" i="1"/>
  <c r="M14" i="1"/>
  <c r="M15" i="1"/>
  <c r="M10" i="1"/>
  <c r="M11" i="1"/>
  <c r="M17" i="1"/>
  <c r="M21" i="1"/>
  <c r="M9" i="1"/>
  <c r="M13" i="1"/>
  <c r="M16" i="1"/>
  <c r="M20" i="1"/>
  <c r="M22" i="1"/>
  <c r="M8" i="1"/>
</calcChain>
</file>

<file path=xl/sharedStrings.xml><?xml version="1.0" encoding="utf-8"?>
<sst xmlns="http://schemas.openxmlformats.org/spreadsheetml/2006/main" count="477" uniqueCount="269">
  <si>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</si>
  <si>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</si>
  <si>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</si>
  <si>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</si>
  <si>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</si>
  <si>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</si>
  <si>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</si>
  <si>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</si>
  <si>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</si>
  <si>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</si>
  <si>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</si>
  <si>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</si>
  <si>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</si>
  <si>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</si>
  <si>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</si>
  <si>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</si>
  <si>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</si>
  <si>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</si>
  <si>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</si>
  <si>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</si>
  <si>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</si>
  <si>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</si>
  <si>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</si>
  <si>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</si>
  <si>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</si>
  <si>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</si>
  <si>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</si>
  <si>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</si>
  <si>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</si>
  <si>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</si>
  <si>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</si>
  <si>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</si>
  <si>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</si>
  <si>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</si>
  <si>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</si>
  <si>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</si>
  <si>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</si>
  <si>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</si>
  <si>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</si>
  <si>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</si>
  <si>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</si>
  <si>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</si>
  <si>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</si>
  <si>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</si>
  <si>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</si>
  <si>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</si>
  <si>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</si>
  <si>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</si>
  <si>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</si>
  <si>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</si>
  <si>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</si>
  <si>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</si>
  <si>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</si>
  <si>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</si>
  <si>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</si>
  <si>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</si>
  <si>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</si>
  <si>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</si>
  <si>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</si>
  <si>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</si>
  <si>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</si>
  <si>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</si>
  <si>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</si>
  <si>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</si>
  <si>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</si>
  <si>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</si>
  <si>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</si>
  <si>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</si>
  <si>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</si>
  <si>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</si>
  <si>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</si>
  <si>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</si>
  <si>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</si>
  <si>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</si>
  <si>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</si>
  <si>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</si>
  <si>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</si>
  <si>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</si>
  <si>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</si>
  <si>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</si>
  <si>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</si>
  <si>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</si>
  <si>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</si>
  <si>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</si>
  <si>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</si>
  <si>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EJECUTIVO (A) "B"</t>
  </si>
  <si>
    <t>DIRECCION EJECUTIVA DE ADMINISTRACION Y FINANZAS EN LA SECRETARIA DE DESARROLLO ECONOMICO</t>
  </si>
  <si>
    <t>SUBDIRECTOR (A) "A"</t>
  </si>
  <si>
    <t>SUBDIRECCION DE ADMINISTRACION DE CAPITAL HUMANO</t>
  </si>
  <si>
    <t>JEFE (A) DE UNIDAD DEPARTAMENTAL "A"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</si>
  <si>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</si>
  <si>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</si>
  <si>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</si>
  <si>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</si>
  <si>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</si>
  <si>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MATERIALES, ABASTECIMIENTOS Y SERVICIOS</t>
  </si>
  <si>
    <t>JEFATURA DE UNIDAD DEPARTAMENTAL DE COMPRAS Y CONTROL DE MATERIALES</t>
  </si>
  <si>
    <t>JEFATURA DE UNIDAD DEPARTAMENTAL DE ABASTECIMIENTOS Y SERVICIOS</t>
  </si>
  <si>
    <t>DIRECTOR (A) "A"</t>
  </si>
  <si>
    <t>DIRECCION DE ENLACE ADMINISTRATIVO (A) EN LA COORDINACION GENERAL DE LA CENTRAL DE ABASTO</t>
  </si>
  <si>
    <t>SUBDIRECCION DE CAPITAL HUMANO Y RECURSOS MATERIALES, ABASTECIMIENTOS Y SERVICIOS</t>
  </si>
  <si>
    <t>JEFATURA DE UNIDAD DEPARTAMENTAL DE CONTROL DE INGRESOS</t>
  </si>
  <si>
    <t>JEFATURA DE UNIDAD DEPARTAMENTAL DE ADMINISTRACION DE FONDOS</t>
  </si>
  <si>
    <t>RAMONA</t>
  </si>
  <si>
    <t>HERNANDEZ</t>
  </si>
  <si>
    <t>MORALES</t>
  </si>
  <si>
    <t>MIGUEL ANGEL</t>
  </si>
  <si>
    <t>CRUZ</t>
  </si>
  <si>
    <t>GOMEZ</t>
  </si>
  <si>
    <t>ALBERTA</t>
  </si>
  <si>
    <t>VAZQUEZ</t>
  </si>
  <si>
    <t>LORENA</t>
  </si>
  <si>
    <t>GARCIA</t>
  </si>
  <si>
    <t>NERI</t>
  </si>
  <si>
    <t>JANET</t>
  </si>
  <si>
    <t>REBOLLO</t>
  </si>
  <si>
    <t>MARIN</t>
  </si>
  <si>
    <t>JOSE DE JESUS</t>
  </si>
  <si>
    <t>MOLINA</t>
  </si>
  <si>
    <t>JIMENEZ</t>
  </si>
  <si>
    <t>ULISES</t>
  </si>
  <si>
    <t>SANCHEZ</t>
  </si>
  <si>
    <t>BAILON</t>
  </si>
  <si>
    <t>SAMUEL</t>
  </si>
  <si>
    <t>MAYO</t>
  </si>
  <si>
    <t>ENRIQUE</t>
  </si>
  <si>
    <t>GARRIDO</t>
  </si>
  <si>
    <t>GONZALEZ</t>
  </si>
  <si>
    <t>FRANCISCO</t>
  </si>
  <si>
    <t>DE LA ROSA</t>
  </si>
  <si>
    <t>FERNANDO</t>
  </si>
  <si>
    <t>BIBILONI</t>
  </si>
  <si>
    <t>ROMERO</t>
  </si>
  <si>
    <t>ASUNCION</t>
  </si>
  <si>
    <t>FRIAS</t>
  </si>
  <si>
    <t>RAMIREZ</t>
  </si>
  <si>
    <t>MAGDALENA</t>
  </si>
  <si>
    <t>CHAVEZ</t>
  </si>
  <si>
    <t>ALBERTO</t>
  </si>
  <si>
    <t>PALMA</t>
  </si>
  <si>
    <t>GUERRERO</t>
  </si>
  <si>
    <t>MEZA</t>
  </si>
  <si>
    <t>VIZCARRA</t>
  </si>
  <si>
    <t>VACANTE</t>
  </si>
  <si>
    <t>Economía</t>
  </si>
  <si>
    <t>Administración de Negocios Área de Calidad y Productividad</t>
  </si>
  <si>
    <t>Ciencias Políticas y Administración Pública</t>
  </si>
  <si>
    <t>Administración de Negocios</t>
  </si>
  <si>
    <t>Contaduría</t>
  </si>
  <si>
    <t xml:space="preserve">Sistemas Computacionales </t>
  </si>
  <si>
    <t>Administración de Empresas</t>
  </si>
  <si>
    <t>Derecho</t>
  </si>
  <si>
    <t>Informática Administrativa</t>
  </si>
  <si>
    <t>Impuestos</t>
  </si>
  <si>
    <t>Ingenieria en Sistemas Automotrices</t>
  </si>
  <si>
    <t>Vacante</t>
  </si>
  <si>
    <t>http://transparencia.finanzas.cdmx.gob.mx/repositorio/public/upload/repositorio/DGAyF/2020/scp/fracc_XVII/hernandez_morales_ramona_2020_2T.xlsx</t>
  </si>
  <si>
    <t>https://transparencia.finanzas.cdmx.gob.mx/repositorio/public/upload/repositorio/DGAyF/2023/scp/fracc_XVII_perfiles/sedeco_19005766.pdf</t>
  </si>
  <si>
    <t>https://transparencia.finanzas.cdmx.gob.mx/repositorio/public/upload/repositorio/DGAyF/2022/scp/fracc_XVII/cruz_gomez_miguel_angel_2022_T3.xlsx</t>
  </si>
  <si>
    <t>https://transparencia.finanzas.cdmx.gob.mx/repositorio/public/upload/repositorio/DGAyF/2023/scp/fracc_XVII_perfiles/sedeco_19005768.pdf</t>
  </si>
  <si>
    <t>http://transparencia.finanzas.cdmx.gob.mx/repositorio/public/upload/repositorio/DGAyF/2019/scp/fracc_XVII/vazquez_morales_alberta.xlsx</t>
  </si>
  <si>
    <t>https://transparencia.finanzas.cdmx.gob.mx/repositorio/public/upload/repositorio/DGAyF/2023/scp/fracc_XVII_perfiles/sedeco_19005769.pdf</t>
  </si>
  <si>
    <t>https://transparencia.finanzas.cdmx.gob.mx/repositorio/public/upload/repositorio/DGAyF/2023/scp/fracc_XVII/garcia_neri_lorena_2023_T2.xlsx</t>
  </si>
  <si>
    <t>https://transparencia.finanzas.cdmx.gob.mx/repositorio/public/upload/repositorio/DGAyF/2023/scp/fracc_XVII_perfiles/sedeco_19005770.pdf</t>
  </si>
  <si>
    <t>http://transparencia.finanzas.cdmx.gob.mx/repositorio/public/upload/repositorio/DGAyF/2019/scp/fracc_XVII/rebollo_marin_janet.xlsx</t>
  </si>
  <si>
    <t>https://transparencia.finanzas.cdmx.gob.mx/repositorio/public/upload/repositorio/DGAyF/2023/scp/fracc_XVII_perfiles/sedeco_19005772.pdf</t>
  </si>
  <si>
    <t>http://transparencia.finanzas.cdmx.gob.mx/repositorio/public/upload/repositorio/DGAyF/2019/scp/fracc_XVII/molina_jimenez_jose_de_jesus.xlsx</t>
  </si>
  <si>
    <t>https://transparencia.finanzas.cdmx.gob.mx/repositorio/public/upload/repositorio/DGAyF/2023/scp/fracc_XVII_perfiles/sedeco_19005773.pdf</t>
  </si>
  <si>
    <t>http://transparencia.finanzas.cdmx.gob.mx/repositorio/public/upload/repositorio/DGAyF/2021/scp/fracc_XVII/sanchez_bailon_ulises_2021_T3.xlsx</t>
  </si>
  <si>
    <t>https://transparencia.finanzas.cdmx.gob.mx/repositorio/public/upload/repositorio/DGAyF/2023/scp/fracc_XVII_perfiles/sedeco_19005775.pdf</t>
  </si>
  <si>
    <t>https://transparencia.finanzas.cdmx.gob.mx/repositorio/public/upload/repositorio/DGAyF/2022/scp/fracc_XVII/mayo_garcia_samuel_2022_T1.xlsx</t>
  </si>
  <si>
    <t>https://transparencia.finanzas.cdmx.gob.mx/repositorio/public/upload/repositorio/DGAyF/2023/scp/fracc_XVII/garrido_gonzalez_enrique_2023_T1.xlsx</t>
  </si>
  <si>
    <t>https://transparencia.finanzas.cdmx.gob.mx/repositorio/public/upload/repositorio/DGAyF/2023/scp/fracc_XVII_perfiles/sedeco_19005777.pdf</t>
  </si>
  <si>
    <t>https://transparencia.finanzas.cdmx.gob.mx/repositorio/public/upload/repositorio/DGAyF/2022/scp/fracc_XVII/de_la_rosa_gonzalez_francisco_2022_T1.xlsx</t>
  </si>
  <si>
    <t>https://transparencia.finanzas.cdmx.gob.mx/repositorio/public/upload/repositorio/DGAyF/2023/scp/fracc_XVII_perfiles/sedeco_19005778.pdf</t>
  </si>
  <si>
    <t>https://transparencia.finanzas.cdmx.gob.mx/repositorio/public/upload/repositorio/DGAyF/2023/scp/fracc_XVII/bibiloni_romero_fernando_2023_T1.xlsx</t>
  </si>
  <si>
    <t>https://transparencia.finanzas.cdmx.gob.mx/repositorio/public/upload/repositorio/DGAyF/2023/scp/fracc_XVII_perfiles/sedeco_19005780.pdf</t>
  </si>
  <si>
    <t>https://transparencia.finanzas.cdmx.gob.mx/repositorio/public/upload/repositorio/DGAyF/2023/scp/fracc_XVII/frias_ramirez_asuncion_2023_T3.xlsx</t>
  </si>
  <si>
    <t>https://transparencia.finanzas.cdmx.gob.mx/repositorio/public/upload/repositorio/DGAyF/2023/scp/fracc_XVII_perfiles/sedeco_19005781.pdf</t>
  </si>
  <si>
    <t>https://transparencia.finanzas.cdmx.gob.mx/repositorio/public/upload/repositorio/DGAyF/2023/scp/fracc_XVII/jimenez_chavez_magdalena_2023_T3.xlsx</t>
  </si>
  <si>
    <t>https://transparencia.finanzas.cdmx.gob.mx/repositorio/public/upload/repositorio/DGAyF/2023/scp/fracc_XVII_perfiles/sedeco_19005782.pdf</t>
  </si>
  <si>
    <t>https://transparencia.finanzas.cdmx.gob.mx/repositorio/public/upload/repositorio/DGAyF/2022/scp/fracc_XVII/palma_guerrero_alberto_2022_T1.xlsx</t>
  </si>
  <si>
    <t>https://transparencia.finanzas.cdmx.gob.mx/repositorio/public/upload/repositorio/DGAyF/2023/scp/fracc_XVII_perfiles/sedeco_19005783.pdf</t>
  </si>
  <si>
    <t>https://transparencia.finanzas.cdmx.gob.mx/repositorio/public/upload/repositorio/DGAyF/2022/scp/fracc_XVII/meza_vizcarra_fernando_2022_T1.xlsx</t>
  </si>
  <si>
    <t>http://transparencia.finanzas.cdmx.gob.mx/repositorio/public/upload/repositorio/DGAyF/2019/scp/fracc_XVII/vacante.xlsx</t>
  </si>
  <si>
    <t>https://transparencia.finanzas.cdmx.gob.mx/repositorio/public/upload/repositorio/DGAyF/2023/scp/fracc_XVII_perfiles/sedeco_19005785.pdf</t>
  </si>
  <si>
    <t>SECRETARIA DE INCLUSION Y BIENESTAR SOCIAL</t>
  </si>
  <si>
    <t xml:space="preserve">DIRECCION GENERAL DE ADMINISTRACION Y FINANZAS </t>
  </si>
  <si>
    <t>ECONOMIA</t>
  </si>
  <si>
    <t xml:space="preserve">SECRETARIA DE ADMINISTRACION Y FINANZAS DE LA CDMX </t>
  </si>
  <si>
    <t>DIRECTOR (A) EJECUTIVA DE ASEGURAMIENTO Y SERVICIOS</t>
  </si>
  <si>
    <t xml:space="preserve">OFICIALIA MAYOR DE LA CDMX </t>
  </si>
  <si>
    <t xml:space="preserve">DIRECTOR (A) DE SERVICIOS GENERALES </t>
  </si>
  <si>
    <t>DIRECCION GENERAL DE ADMINISTRACION Y FINANZAS EN LA SECRETARIA DE INCLUSION Y BIENESTAR SOCIAL</t>
  </si>
  <si>
    <t>JUD DE NOMINAS</t>
  </si>
  <si>
    <t>ADMINISTRACION DE NEGOCIOS</t>
  </si>
  <si>
    <t>DIRECCION GENERAL DE RECURSOS MATERIALES Y SERVICIOS GENERALES</t>
  </si>
  <si>
    <t>JUD DE PREVENCION DE RIESGOS Y ATENCION DE SINIESTROS</t>
  </si>
  <si>
    <t xml:space="preserve">OFICINA MAYOR DEL GOBIERNO DE LA CDMX </t>
  </si>
  <si>
    <t xml:space="preserve">SUBDIRECTOR (A) DE CONTROL DE INVENTARIOS </t>
  </si>
  <si>
    <t>SECRETARIA DE SEGURIDAD PUBLICA</t>
  </si>
  <si>
    <t>JUD DE PRESTACIONES</t>
  </si>
  <si>
    <t>CIENCIAS POLITICAS Y ADMINISTRACION PUBLICA</t>
  </si>
  <si>
    <t>SECRETARIA DE GOBIERNO</t>
  </si>
  <si>
    <t>SUBDIRECTOR (A) DE PRESTACIONES Y CAPACITACION</t>
  </si>
  <si>
    <t>COORDINACION GENERAL DE MODERNIZACION ADMINISTRATIVA</t>
  </si>
  <si>
    <t>CONSULTOR (A) DE DICTAMINACION DE ESTRUCTURAS ORGANICAS "B"</t>
  </si>
  <si>
    <t>NO ESPECIFICA PERIODO</t>
  </si>
  <si>
    <t>SEDECO</t>
  </si>
  <si>
    <t>ADMINISTRATIVO (A) ESPECIALIZADO (A) "L"</t>
  </si>
  <si>
    <t>SIBISO</t>
  </si>
  <si>
    <t>SEDESO</t>
  </si>
  <si>
    <t>SECRETARIA DE DESARROLLO ECONOMICO</t>
  </si>
  <si>
    <t>SUBDIRECTOR (A) DE RECURSOS FINANCIEROS</t>
  </si>
  <si>
    <t>CONTADURIA</t>
  </si>
  <si>
    <t>JUD DE PROGRAMACION Y CONTROL PRESUPUESTAL</t>
  </si>
  <si>
    <t>ANALISTA</t>
  </si>
  <si>
    <t>ASISTENTE</t>
  </si>
  <si>
    <t>JOM METODOS MEXICANOS SA DE CV</t>
  </si>
  <si>
    <t>CONTADOR (A) GENERAL</t>
  </si>
  <si>
    <t xml:space="preserve">PROCURADURIA FEDERAL DE PROTECCION AL MEDIO AMBIENTE </t>
  </si>
  <si>
    <t xml:space="preserve">AUXILIAR CONTABLE </t>
  </si>
  <si>
    <t>INTERNATIONAL CONSULTING AND INFORMATION SYSTEMS SA</t>
  </si>
  <si>
    <t>CONTADOR (A) JR</t>
  </si>
  <si>
    <t xml:space="preserve">COMPAÑÍA MEXICANA DE TRASLADOS DE VALORES SA DE CV </t>
  </si>
  <si>
    <t xml:space="preserve">SECRETARIA DE DESARROLLO ECONOMICO DE LA CDMX </t>
  </si>
  <si>
    <t>JUD DE ABASTECIMIENTOS Y SERVICIOS</t>
  </si>
  <si>
    <t>SISTEMAS COMPUTACIONALES</t>
  </si>
  <si>
    <t>JUD ADMINISTRATIVO (A) DEL CENTRO DE ASISTENCIA E INTEGRACION SOCIAL "CORUÑA JOVENES"</t>
  </si>
  <si>
    <t xml:space="preserve">ASESOR (A) COMERCIAL </t>
  </si>
  <si>
    <t xml:space="preserve">SERVICIO DE TRANSPORTES ELECTRICOS DE LA CDMX </t>
  </si>
  <si>
    <t xml:space="preserve">SUBGERENTE DE COMPRAS Y CONTROL DE MATERIALES </t>
  </si>
  <si>
    <t>ADMINISTRACION DE EMPRESAS</t>
  </si>
  <si>
    <t xml:space="preserve">SECRETARIA DE INCLUSION Y BIENESTAR SOCIAL </t>
  </si>
  <si>
    <t xml:space="preserve">JUD DE TECNOLOGIAS DE LA INFORMACION Y TELECOMUNICACIONES </t>
  </si>
  <si>
    <t xml:space="preserve">JUD DE ABASTECIMIENTOS Y SERVICIOS </t>
  </si>
  <si>
    <t>JUD ADMINISTRATIVO (A) DEL CENTRO DE ASISTENCIA E INTEGRACION SOCIAL "CORUÑA HOMBRES"</t>
  </si>
  <si>
    <t>DERECHO</t>
  </si>
  <si>
    <t>JUD ADMINISTRATIVO (A) DEL CASI</t>
  </si>
  <si>
    <t>LIDER COORDINADOR (A) DE PROYECTOS DE CONTROL Y SEGUMIENTO DE PROCESOS</t>
  </si>
  <si>
    <t>JUD DE PRESTACIONES Y POLITICA LABORAL</t>
  </si>
  <si>
    <t>SECRETARIA DE COMUNICACIONES Y TRASNPORTES</t>
  </si>
  <si>
    <t>JUD DE ENLACE ADMINISTRATIVO (A) EN LA DIRECCION GENERAL DE ACCION BARRIAL Y COMUNITARIA</t>
  </si>
  <si>
    <t>SECRETARIA DE COMUNICACIONES Y TRANSPORTES</t>
  </si>
  <si>
    <t xml:space="preserve">SECRETARIA DE OBRAS Y SERVICIOS DE LA CDMX </t>
  </si>
  <si>
    <t>ADMINISTRATIVO (A) TECNICO (A) OPERACIONAL</t>
  </si>
  <si>
    <t>INFORMATICA ADMINISTRATIVA</t>
  </si>
  <si>
    <t>SUBSECRETARIA DE CAPITAL HUMANO Y ADMINISTRACION</t>
  </si>
  <si>
    <t xml:space="preserve">NO ESPECIFICA </t>
  </si>
  <si>
    <t xml:space="preserve">SECRETARIA DE FINANZAS DE LA CDMX </t>
  </si>
  <si>
    <t xml:space="preserve">AUDITOR (A) FISCAL </t>
  </si>
  <si>
    <t xml:space="preserve">SUBDIRECTOR (A( DE ENLACE ADMINISTRATIVO </t>
  </si>
  <si>
    <t xml:space="preserve">CAIS PARA HOMBRES CUEMANCO </t>
  </si>
  <si>
    <t>ENCARGADO (A) DE JUD</t>
  </si>
  <si>
    <t>CAIS PARA MUJERES CASCADA</t>
  </si>
  <si>
    <t>JUD DE CAIS.</t>
  </si>
  <si>
    <t>JUD DE CONTROL PRESUPUESTAL</t>
  </si>
  <si>
    <t>IMPUESTOS</t>
  </si>
  <si>
    <t xml:space="preserve">ALCALDIA ALVARO OBREGON </t>
  </si>
  <si>
    <t>COORDINADOR (A) DE CONTROL PRESUPUESTAL</t>
  </si>
  <si>
    <t xml:space="preserve">SECRETARIA DE INCLUSION Y BIENESTAR SOCIAL DE LA CDMX </t>
  </si>
  <si>
    <t xml:space="preserve">JUD DE CONTROL PRESUPUESTAL </t>
  </si>
  <si>
    <t>JUD ADMINISTRATIVO (A) DEL CENTRO DE VALORIZACION Y CANALIZACION</t>
  </si>
  <si>
    <t>INGENIERIA EN SISTEMAS AUTOMOTRICES</t>
  </si>
  <si>
    <t xml:space="preserve">SECRETARIA DE INLCUSION Y BIENESTAR SOCIAL </t>
  </si>
  <si>
    <t>DIRECCION GENERAL DEL INSTITUTO DE ATENCION A POBLACIONES PRIORITARIAS</t>
  </si>
  <si>
    <t>LIDER COORDINADOR (A)</t>
  </si>
  <si>
    <t>NO ESPECIFICA</t>
  </si>
  <si>
    <t>https://transparencia.finanzas.cdmx.gob.mx/repositorio/public/upload/repositorio/DGAyF/2023/scp/fracc_XVII_perfiles/Fr17_2023_perfil_puesto_.pdf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</si>
</sst>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/frias_ramirez_asuncion_2023_T3.xlsx" TargetMode="External"/><Relationship Id="rId18" Type="http://schemas.openxmlformats.org/officeDocument/2006/relationships/hyperlink" Target="https://transparencia.finanzas.cdmx.gob.mx/repositorio/public/upload/repositorio/DGAyF/2023/scp/fracc_XVII_perfiles/sedeco_19005766.pdf" TargetMode="External"/><Relationship Id="rId26" Type="http://schemas.openxmlformats.org/officeDocument/2006/relationships/hyperlink" Target="https://transparencia.finanzas.cdmx.gob.mx/repositorio/public/upload/repositorio/DGAyF/2023/scp/fracc_XVII_perfiles/sedeco_19005778.pdf" TargetMode="External"/><Relationship Id="rId39" Type="http://schemas.openxmlformats.org/officeDocument/2006/relationships/hyperlink" Target="https://transparencia.finanzas.cdmx.gob.mx/repositorio/public/upload/repositorio/DGAyF/2023/scp/fracc_XVII/Fr17_2023_Sanciones.pdf" TargetMode="External"/><Relationship Id="rId21" Type="http://schemas.openxmlformats.org/officeDocument/2006/relationships/hyperlink" Target="https://transparencia.finanzas.cdmx.gob.mx/repositorio/public/upload/repositorio/DGAyF/2023/scp/fracc_XVII_perfiles/sedeco_19005770.pdf" TargetMode="External"/><Relationship Id="rId34" Type="http://schemas.openxmlformats.org/officeDocument/2006/relationships/hyperlink" Target="https://transparencia.finanzas.cdmx.gob.mx/repositorio/public/upload/repositorio/DGAyF/2023/scp/fracc_XVII/Fr17_2023_Sanciones.pdf" TargetMode="External"/><Relationship Id="rId42" Type="http://schemas.openxmlformats.org/officeDocument/2006/relationships/hyperlink" Target="https://transparencia.finanzas.cdmx.gob.mx/repositorio/public/upload/repositorio/DGAyF/2023/scp/fracc_XVII/Fr17_2023_Sanciones.pdf" TargetMode="External"/><Relationship Id="rId47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7" Type="http://schemas.openxmlformats.org/officeDocument/2006/relationships/hyperlink" Target="http://transparencia.finanzas.cdmx.gob.mx/repositorio/public/upload/repositorio/DGAyF/2019/scp/fracc_XVII/molina_jimenez_jose_de_jesus.xlsx" TargetMode="External"/><Relationship Id="rId2" Type="http://schemas.openxmlformats.org/officeDocument/2006/relationships/hyperlink" Target="http://transparencia.finanzas.cdmx.gob.mx/repositorio/public/upload/repositorio/DGAyF/2020/scp/fracc_XVII/hernandez_morales_ramona_2020_2T.xlsx" TargetMode="External"/><Relationship Id="rId16" Type="http://schemas.openxmlformats.org/officeDocument/2006/relationships/hyperlink" Target="https://transparencia.finanzas.cdmx.gob.mx/repositorio/public/upload/repositorio/DGAyF/2022/scp/fracc_XVII/meza_vizcarra_fernando_2022_T1.xlsx" TargetMode="External"/><Relationship Id="rId29" Type="http://schemas.openxmlformats.org/officeDocument/2006/relationships/hyperlink" Target="https://transparencia.finanzas.cdmx.gob.mx/repositorio/public/upload/repositorio/DGAyF/2023/scp/fracc_XVII_perfiles/sedeco_19005782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://transparencia.finanzas.cdmx.gob.mx/repositorio/public/upload/repositorio/DGAyF/2019/scp/fracc_XVII/rebollo_marin_janet.xlsx" TargetMode="External"/><Relationship Id="rId11" Type="http://schemas.openxmlformats.org/officeDocument/2006/relationships/hyperlink" Target="https://transparencia.finanzas.cdmx.gob.mx/repositorio/public/upload/repositorio/DGAyF/2022/scp/fracc_XVII/de_la_rosa_gonzalez_francisco_2022_T1.xlsx" TargetMode="External"/><Relationship Id="rId24" Type="http://schemas.openxmlformats.org/officeDocument/2006/relationships/hyperlink" Target="https://transparencia.finanzas.cdmx.gob.mx/repositorio/public/upload/repositorio/DGAyF/2023/scp/fracc_XVII_perfiles/sedeco_19005775.pdf" TargetMode="External"/><Relationship Id="rId32" Type="http://schemas.openxmlformats.org/officeDocument/2006/relationships/hyperlink" Target="https://transparencia.finanzas.cdmx.gob.mx/repositorio/public/upload/repositorio/DGAyF/2023/scp/fracc_XVII/Fr17_2023_Sanciones.pdf" TargetMode="External"/><Relationship Id="rId37" Type="http://schemas.openxmlformats.org/officeDocument/2006/relationships/hyperlink" Target="https://transparencia.finanzas.cdmx.gob.mx/repositorio/public/upload/repositorio/DGAyF/2023/scp/fracc_XVII/Fr17_2023_Sanciones.pdf" TargetMode="External"/><Relationship Id="rId40" Type="http://schemas.openxmlformats.org/officeDocument/2006/relationships/hyperlink" Target="https://transparencia.finanzas.cdmx.gob.mx/repositorio/public/upload/repositorio/DGAyF/2023/scp/fracc_XVII/Fr17_2023_Sanciones.pdf" TargetMode="External"/><Relationship Id="rId45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s://transparencia.finanzas.cdmx.gob.mx/repositorio/public/upload/repositorio/DGAyF/2023/scp/fracc_XVII/garcia_neri_lorena_2023_T2.xlsx" TargetMode="External"/><Relationship Id="rId15" Type="http://schemas.openxmlformats.org/officeDocument/2006/relationships/hyperlink" Target="https://transparencia.finanzas.cdmx.gob.mx/repositorio/public/upload/repositorio/DGAyF/2022/scp/fracc_XVII/palma_guerrero_alberto_2022_T1.xlsx" TargetMode="External"/><Relationship Id="rId23" Type="http://schemas.openxmlformats.org/officeDocument/2006/relationships/hyperlink" Target="https://transparencia.finanzas.cdmx.gob.mx/repositorio/public/upload/repositorio/DGAyF/2023/scp/fracc_XVII_perfiles/sedeco_19005773.pdf" TargetMode="External"/><Relationship Id="rId28" Type="http://schemas.openxmlformats.org/officeDocument/2006/relationships/hyperlink" Target="https://transparencia.finanzas.cdmx.gob.mx/repositorio/public/upload/repositorio/DGAyF/2023/scp/fracc_XVII_perfiles/sedeco_19005781.pdf" TargetMode="External"/><Relationship Id="rId36" Type="http://schemas.openxmlformats.org/officeDocument/2006/relationships/hyperlink" Target="https://transparencia.finanzas.cdmx.gob.mx/repositorio/public/upload/repositorio/DGAyF/2023/scp/fracc_XVII/Fr17_2023_Sanciones.pdf" TargetMode="External"/><Relationship Id="rId10" Type="http://schemas.openxmlformats.org/officeDocument/2006/relationships/hyperlink" Target="https://transparencia.finanzas.cdmx.gob.mx/repositorio/public/upload/repositorio/DGAyF/2023/scp/fracc_XVII/garrido_gonzalez_enrique_2023_T1.xlsx" TargetMode="External"/><Relationship Id="rId19" Type="http://schemas.openxmlformats.org/officeDocument/2006/relationships/hyperlink" Target="https://transparencia.finanzas.cdmx.gob.mx/repositorio/public/upload/repositorio/DGAyF/2023/scp/fracc_XVII_perfiles/sedeco_19005768.pdf" TargetMode="External"/><Relationship Id="rId31" Type="http://schemas.openxmlformats.org/officeDocument/2006/relationships/hyperlink" Target="https://transparencia.finanzas.cdmx.gob.mx/repositorio/public/upload/repositorio/DGAyF/2023/scp/fracc_XVII_perfiles/sedeco_19005785.pdf" TargetMode="External"/><Relationship Id="rId44" Type="http://schemas.openxmlformats.org/officeDocument/2006/relationships/hyperlink" Target="https://transparencia.finanzas.cdmx.gob.mx/repositorio/public/upload/repositorio/DGAyF/2023/scp/fracc_XVII/Fr17_2023_Sanciones.pdf" TargetMode="External"/><Relationship Id="rId4" Type="http://schemas.openxmlformats.org/officeDocument/2006/relationships/hyperlink" Target="http://transparencia.finanzas.cdmx.gob.mx/repositorio/public/upload/repositorio/DGAyF/2019/scp/fracc_XVII/vazquez_morales_alberta.xlsx" TargetMode="External"/><Relationship Id="rId9" Type="http://schemas.openxmlformats.org/officeDocument/2006/relationships/hyperlink" Target="https://transparencia.finanzas.cdmx.gob.mx/repositorio/public/upload/repositorio/DGAyF/2022/scp/fracc_XVII/mayo_garcia_samuel_2022_T1.xlsx" TargetMode="External"/><Relationship Id="rId14" Type="http://schemas.openxmlformats.org/officeDocument/2006/relationships/hyperlink" Target="https://transparencia.finanzas.cdmx.gob.mx/repositorio/public/upload/repositorio/DGAyF/2023/scp/fracc_XVII/jimenez_chavez_magdalena_2023_T3.xlsx" TargetMode="External"/><Relationship Id="rId22" Type="http://schemas.openxmlformats.org/officeDocument/2006/relationships/hyperlink" Target="https://transparencia.finanzas.cdmx.gob.mx/repositorio/public/upload/repositorio/DGAyF/2023/scp/fracc_XVII_perfiles/sedeco_19005772.pdf" TargetMode="External"/><Relationship Id="rId27" Type="http://schemas.openxmlformats.org/officeDocument/2006/relationships/hyperlink" Target="https://transparencia.finanzas.cdmx.gob.mx/repositorio/public/upload/repositorio/DGAyF/2023/scp/fracc_XVII_perfiles/sedeco_19005780.pdf" TargetMode="External"/><Relationship Id="rId30" Type="http://schemas.openxmlformats.org/officeDocument/2006/relationships/hyperlink" Target="https://transparencia.finanzas.cdmx.gob.mx/repositorio/public/upload/repositorio/DGAyF/2023/scp/fracc_XVII_perfiles/sedeco_19005783.pdf" TargetMode="External"/><Relationship Id="rId35" Type="http://schemas.openxmlformats.org/officeDocument/2006/relationships/hyperlink" Target="https://transparencia.finanzas.cdmx.gob.mx/repositorio/public/upload/repositorio/DGAyF/2023/scp/fracc_XVII/Fr17_2023_Sanciones.pdf" TargetMode="External"/><Relationship Id="rId43" Type="http://schemas.openxmlformats.org/officeDocument/2006/relationships/hyperlink" Target="https://transparencia.finanzas.cdmx.gob.mx/repositorio/public/upload/repositorio/DGAyF/2023/scp/fracc_XVII/Fr17_2023_Sanciones.pdf" TargetMode="External"/><Relationship Id="rId48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8" Type="http://schemas.openxmlformats.org/officeDocument/2006/relationships/hyperlink" Target="http://transparencia.finanzas.cdmx.gob.mx/repositorio/public/upload/repositorio/DGAyF/2021/scp/fracc_XVII/sanchez_bailon_ulises_2021_T3.xlsx" TargetMode="External"/><Relationship Id="rId3" Type="http://schemas.openxmlformats.org/officeDocument/2006/relationships/hyperlink" Target="https://transparencia.finanzas.cdmx.gob.mx/repositorio/public/upload/repositorio/DGAyF/2022/scp/fracc_XVII/cruz_gomez_miguel_angel_2022_T3.xlsx" TargetMode="External"/><Relationship Id="rId12" Type="http://schemas.openxmlformats.org/officeDocument/2006/relationships/hyperlink" Target="https://transparencia.finanzas.cdmx.gob.mx/repositorio/public/upload/repositorio/DGAyF/2023/scp/fracc_XVII/bibiloni_romero_fernando_2023_T1.xlsx" TargetMode="External"/><Relationship Id="rId17" Type="http://schemas.openxmlformats.org/officeDocument/2006/relationships/hyperlink" Target="http://transparencia.finanzas.cdmx.gob.mx/repositorio/public/upload/repositorio/DGAyF/2019/scp/fracc_XVII/vacante.xlsx" TargetMode="External"/><Relationship Id="rId25" Type="http://schemas.openxmlformats.org/officeDocument/2006/relationships/hyperlink" Target="https://transparencia.finanzas.cdmx.gob.mx/repositorio/public/upload/repositorio/DGAyF/2023/scp/fracc_XVII_perfiles/sedeco_19005777.pdf" TargetMode="External"/><Relationship Id="rId33" Type="http://schemas.openxmlformats.org/officeDocument/2006/relationships/hyperlink" Target="https://transparencia.finanzas.cdmx.gob.mx/repositorio/public/upload/repositorio/DGAyF/2023/scp/fracc_XVII/Fr17_2023_Sanciones.pdf" TargetMode="External"/><Relationship Id="rId38" Type="http://schemas.openxmlformats.org/officeDocument/2006/relationships/hyperlink" Target="https://transparencia.finanzas.cdmx.gob.mx/repositorio/public/upload/repositorio/DGAyF/2023/scp/fracc_XVII/Fr17_2023_Sanciones.pdf" TargetMode="External"/><Relationship Id="rId46" Type="http://schemas.openxmlformats.org/officeDocument/2006/relationships/hyperlink" Target="https://transparencia.finanzas.cdmx.gob.mx/repositorio/public/upload/repositorio/DGAyF/2023/scp/fracc_XVII/Fr17_2023_Sanciones.pdf" TargetMode="External"/><Relationship Id="rId20" Type="http://schemas.openxmlformats.org/officeDocument/2006/relationships/hyperlink" Target="https://transparencia.finanzas.cdmx.gob.mx/repositorio/public/upload/repositorio/DGAyF/2023/scp/fracc_XVII_perfiles/sedeco_19005769.pdf" TargetMode="External"/><Relationship Id="rId41" Type="http://schemas.openxmlformats.org/officeDocument/2006/relationships/hyperlink" Target="https://transparencia.finanzas.cdmx.gob.mx/repositorio/public/upload/repositorio/DGAyF/2023/scp/fracc_XVII/Fr17_2023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103</v>
      </c>
      <c r="G8" s="7" t="s">
        <v>104</v>
      </c>
      <c r="H8" s="7" t="s">
        <v>105</v>
      </c>
      <c r="I8" s="7" t="s">
        <v>59</v>
      </c>
      <c r="J8" s="7" t="s">
        <v>86</v>
      </c>
      <c r="K8" s="7" t="s">
        <v>65</v>
      </c>
      <c r="L8" s="7" t="s">
        <v>144</v>
      </c>
      <c r="M8" s="6" t="str">
        <f ca="1">HYPERLINK("#"&amp;CELL("direccion",Tabla_472796!A4),"1")</f>
        <v>1</v>
      </c>
      <c r="N8" s="6" t="s">
        <v>156</v>
      </c>
      <c r="O8" s="6" t="s">
        <v>157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106</v>
      </c>
      <c r="G9" s="7" t="s">
        <v>107</v>
      </c>
      <c r="H9" s="7" t="s">
        <v>108</v>
      </c>
      <c r="I9" s="7" t="s">
        <v>58</v>
      </c>
      <c r="J9" s="7" t="s">
        <v>86</v>
      </c>
      <c r="K9" s="7" t="s">
        <v>66</v>
      </c>
      <c r="L9" s="7" t="s">
        <v>145</v>
      </c>
      <c r="M9" s="6" t="str">
        <f ca="1">HYPERLINK("#"&amp;CELL("direccion",Tabla_472796!A7),"2")</f>
        <v>2</v>
      </c>
      <c r="N9" s="6" t="s">
        <v>158</v>
      </c>
      <c r="O9" s="6" t="s">
        <v>159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89</v>
      </c>
      <c r="E10" s="7" t="s">
        <v>90</v>
      </c>
      <c r="F10" s="7" t="s">
        <v>109</v>
      </c>
      <c r="G10" s="7" t="s">
        <v>110</v>
      </c>
      <c r="H10" s="7" t="s">
        <v>105</v>
      </c>
      <c r="I10" s="7" t="s">
        <v>59</v>
      </c>
      <c r="J10" s="7" t="s">
        <v>86</v>
      </c>
      <c r="K10" s="7" t="s">
        <v>65</v>
      </c>
      <c r="L10" s="7" t="s">
        <v>146</v>
      </c>
      <c r="M10" s="6" t="str">
        <f ca="1">HYPERLINK("#"&amp;CELL("direccion",Tabla_472796!A10),"3")</f>
        <v>3</v>
      </c>
      <c r="N10" s="6" t="s">
        <v>160</v>
      </c>
      <c r="O10" s="6" t="s">
        <v>161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89</v>
      </c>
      <c r="E11" s="7" t="s">
        <v>91</v>
      </c>
      <c r="F11" s="7" t="s">
        <v>111</v>
      </c>
      <c r="G11" s="7" t="s">
        <v>112</v>
      </c>
      <c r="H11" s="7" t="s">
        <v>113</v>
      </c>
      <c r="I11" s="7" t="s">
        <v>59</v>
      </c>
      <c r="J11" s="7" t="s">
        <v>86</v>
      </c>
      <c r="K11" s="7" t="s">
        <v>66</v>
      </c>
      <c r="L11" s="7" t="s">
        <v>147</v>
      </c>
      <c r="M11" s="6" t="str">
        <f ca="1">HYPERLINK("#"&amp;CELL("direccion",Tabla_472796!A13),"4")</f>
        <v>4</v>
      </c>
      <c r="N11" s="6" t="s">
        <v>162</v>
      </c>
      <c r="O11" s="6" t="s">
        <v>163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  <row r="12" spans="1:21" x14ac:dyDescent="0.25">
      <c r="A12" s="7">
        <v>2023</v>
      </c>
      <c r="B12" s="5">
        <v>45200</v>
      </c>
      <c r="C12" s="5">
        <v>45291</v>
      </c>
      <c r="D12" s="7" t="s">
        <v>87</v>
      </c>
      <c r="E12" s="7" t="s">
        <v>92</v>
      </c>
      <c r="F12" s="7" t="s">
        <v>114</v>
      </c>
      <c r="G12" s="7" t="s">
        <v>115</v>
      </c>
      <c r="H12" s="7" t="s">
        <v>116</v>
      </c>
      <c r="I12" s="7" t="s">
        <v>59</v>
      </c>
      <c r="J12" s="7" t="s">
        <v>86</v>
      </c>
      <c r="K12" s="7" t="s">
        <v>65</v>
      </c>
      <c r="L12" s="7" t="s">
        <v>148</v>
      </c>
      <c r="M12" s="6" t="str">
        <f ca="1">HYPERLINK("#"&amp;CELL("direccion",Tabla_472796!A16),"5")</f>
        <v>5</v>
      </c>
      <c r="N12" s="6" t="s">
        <v>164</v>
      </c>
      <c r="O12" s="6" t="s">
        <v>165</v>
      </c>
      <c r="P12" s="7" t="s">
        <v>71</v>
      </c>
      <c r="Q12" s="6" t="s">
        <v>84</v>
      </c>
      <c r="R12" s="7" t="s">
        <v>83</v>
      </c>
      <c r="S12" s="5">
        <v>45310</v>
      </c>
      <c r="T12" s="5">
        <v>45291</v>
      </c>
    </row>
    <row r="13" spans="1:21" x14ac:dyDescent="0.25">
      <c r="A13" s="7">
        <v>2023</v>
      </c>
      <c r="B13" s="5">
        <v>45200</v>
      </c>
      <c r="C13" s="5">
        <v>45291</v>
      </c>
      <c r="D13" s="7" t="s">
        <v>89</v>
      </c>
      <c r="E13" s="7" t="s">
        <v>93</v>
      </c>
      <c r="F13" s="7" t="s">
        <v>117</v>
      </c>
      <c r="G13" s="7" t="s">
        <v>118</v>
      </c>
      <c r="H13" s="7" t="s">
        <v>119</v>
      </c>
      <c r="I13" s="7" t="s">
        <v>58</v>
      </c>
      <c r="J13" s="7" t="s">
        <v>86</v>
      </c>
      <c r="K13" s="7" t="s">
        <v>65</v>
      </c>
      <c r="L13" s="7" t="s">
        <v>148</v>
      </c>
      <c r="M13" s="6" t="str">
        <f ca="1">HYPERLINK("#"&amp;CELL("direccion",Tabla_472796!A19),"6")</f>
        <v>6</v>
      </c>
      <c r="N13" s="6" t="s">
        <v>166</v>
      </c>
      <c r="O13" s="6" t="s">
        <v>167</v>
      </c>
      <c r="P13" s="7" t="s">
        <v>71</v>
      </c>
      <c r="Q13" s="6" t="s">
        <v>84</v>
      </c>
      <c r="R13" s="7" t="s">
        <v>83</v>
      </c>
      <c r="S13" s="5">
        <v>45310</v>
      </c>
      <c r="T13" s="5">
        <v>45291</v>
      </c>
    </row>
    <row r="14" spans="1:21" x14ac:dyDescent="0.25">
      <c r="A14" s="7">
        <v>2023</v>
      </c>
      <c r="B14" s="5">
        <v>45200</v>
      </c>
      <c r="C14" s="5">
        <v>45291</v>
      </c>
      <c r="D14" s="7" t="s">
        <v>89</v>
      </c>
      <c r="E14" s="7" t="s">
        <v>94</v>
      </c>
      <c r="F14" s="7" t="s">
        <v>120</v>
      </c>
      <c r="G14" s="7" t="s">
        <v>121</v>
      </c>
      <c r="H14" s="7" t="s">
        <v>122</v>
      </c>
      <c r="I14" s="7" t="s">
        <v>58</v>
      </c>
      <c r="J14" s="7" t="s">
        <v>86</v>
      </c>
      <c r="K14" s="7" t="s">
        <v>65</v>
      </c>
      <c r="L14" s="7" t="s">
        <v>148</v>
      </c>
      <c r="M14" s="6" t="str">
        <f ca="1">HYPERLINK("#"&amp;CELL("direccion",Tabla_472796!A22),"7")</f>
        <v>7</v>
      </c>
      <c r="N14" s="6" t="s">
        <v>168</v>
      </c>
      <c r="O14" s="6" t="s">
        <v>169</v>
      </c>
      <c r="P14" s="7" t="s">
        <v>71</v>
      </c>
      <c r="Q14" s="6" t="s">
        <v>84</v>
      </c>
      <c r="R14" s="7" t="s">
        <v>83</v>
      </c>
      <c r="S14" s="5">
        <v>45310</v>
      </c>
      <c r="T14" s="5">
        <v>45291</v>
      </c>
    </row>
    <row r="15" spans="1:21" x14ac:dyDescent="0.25">
      <c r="A15" s="7">
        <v>2023</v>
      </c>
      <c r="B15" s="5">
        <v>45200</v>
      </c>
      <c r="C15" s="5">
        <v>45291</v>
      </c>
      <c r="D15" s="7" t="s">
        <v>87</v>
      </c>
      <c r="E15" s="7" t="s">
        <v>95</v>
      </c>
      <c r="F15" s="7" t="s">
        <v>123</v>
      </c>
      <c r="G15" s="7" t="s">
        <v>124</v>
      </c>
      <c r="H15" s="7" t="s">
        <v>112</v>
      </c>
      <c r="I15" s="7" t="s">
        <v>58</v>
      </c>
      <c r="J15" s="7" t="s">
        <v>86</v>
      </c>
      <c r="K15" s="7" t="s">
        <v>65</v>
      </c>
      <c r="L15" s="7" t="s">
        <v>149</v>
      </c>
      <c r="M15" s="6" t="str">
        <f ca="1">HYPERLINK("#"&amp;CELL("direccion",Tabla_472796!A25),"8")</f>
        <v>8</v>
      </c>
      <c r="N15" s="6" t="s">
        <v>170</v>
      </c>
      <c r="O15" s="6" t="s">
        <v>268</v>
      </c>
      <c r="P15" s="7" t="s">
        <v>71</v>
      </c>
      <c r="Q15" s="6" t="s">
        <v>84</v>
      </c>
      <c r="R15" s="7" t="s">
        <v>83</v>
      </c>
      <c r="S15" s="5">
        <v>45310</v>
      </c>
      <c r="T15" s="5">
        <v>45291</v>
      </c>
    </row>
    <row r="16" spans="1:21" x14ac:dyDescent="0.25">
      <c r="A16" s="7">
        <v>2023</v>
      </c>
      <c r="B16" s="5">
        <v>45200</v>
      </c>
      <c r="C16" s="5">
        <v>45291</v>
      </c>
      <c r="D16" s="7" t="s">
        <v>89</v>
      </c>
      <c r="E16" s="7" t="s">
        <v>96</v>
      </c>
      <c r="F16" s="7" t="s">
        <v>125</v>
      </c>
      <c r="G16" s="7" t="s">
        <v>126</v>
      </c>
      <c r="H16" s="7" t="s">
        <v>127</v>
      </c>
      <c r="I16" s="7" t="s">
        <v>58</v>
      </c>
      <c r="J16" s="7" t="s">
        <v>86</v>
      </c>
      <c r="K16" s="7" t="s">
        <v>65</v>
      </c>
      <c r="L16" s="7" t="s">
        <v>150</v>
      </c>
      <c r="M16" s="6" t="str">
        <f ca="1">HYPERLINK("#"&amp;CELL("direccion",Tabla_472796!A28),"9")</f>
        <v>9</v>
      </c>
      <c r="N16" s="6" t="s">
        <v>171</v>
      </c>
      <c r="O16" s="6" t="s">
        <v>172</v>
      </c>
      <c r="P16" s="7" t="s">
        <v>71</v>
      </c>
      <c r="Q16" s="6" t="s">
        <v>84</v>
      </c>
      <c r="R16" s="7" t="s">
        <v>83</v>
      </c>
      <c r="S16" s="5">
        <v>45310</v>
      </c>
      <c r="T16" s="5">
        <v>45291</v>
      </c>
    </row>
    <row r="17" spans="1:20" x14ac:dyDescent="0.25">
      <c r="A17" s="7">
        <v>2023</v>
      </c>
      <c r="B17" s="5">
        <v>45200</v>
      </c>
      <c r="C17" s="5">
        <v>45291</v>
      </c>
      <c r="D17" s="7" t="s">
        <v>89</v>
      </c>
      <c r="E17" s="7" t="s">
        <v>97</v>
      </c>
      <c r="F17" s="7" t="s">
        <v>128</v>
      </c>
      <c r="G17" s="7" t="s">
        <v>129</v>
      </c>
      <c r="H17" s="7" t="s">
        <v>127</v>
      </c>
      <c r="I17" s="7" t="s">
        <v>58</v>
      </c>
      <c r="J17" s="7" t="s">
        <v>86</v>
      </c>
      <c r="K17" s="7" t="s">
        <v>65</v>
      </c>
      <c r="L17" s="7" t="s">
        <v>151</v>
      </c>
      <c r="M17" s="6" t="str">
        <f ca="1">HYPERLINK("#"&amp;CELL("direccion",Tabla_472796!A31),"10")</f>
        <v>10</v>
      </c>
      <c r="N17" s="6" t="s">
        <v>173</v>
      </c>
      <c r="O17" s="6" t="s">
        <v>174</v>
      </c>
      <c r="P17" s="7" t="s">
        <v>71</v>
      </c>
      <c r="Q17" s="6" t="s">
        <v>84</v>
      </c>
      <c r="R17" s="7" t="s">
        <v>83</v>
      </c>
      <c r="S17" s="5">
        <v>45310</v>
      </c>
      <c r="T17" s="5">
        <v>45291</v>
      </c>
    </row>
    <row r="18" spans="1:20" x14ac:dyDescent="0.25">
      <c r="A18" s="7">
        <v>2023</v>
      </c>
      <c r="B18" s="5">
        <v>45200</v>
      </c>
      <c r="C18" s="5">
        <v>45291</v>
      </c>
      <c r="D18" s="7" t="s">
        <v>98</v>
      </c>
      <c r="E18" s="7" t="s">
        <v>99</v>
      </c>
      <c r="F18" s="7" t="s">
        <v>130</v>
      </c>
      <c r="G18" s="7" t="s">
        <v>131</v>
      </c>
      <c r="H18" s="7" t="s">
        <v>132</v>
      </c>
      <c r="I18" s="7" t="s">
        <v>58</v>
      </c>
      <c r="J18" s="7" t="s">
        <v>86</v>
      </c>
      <c r="K18" s="7" t="s">
        <v>65</v>
      </c>
      <c r="L18" s="7" t="s">
        <v>151</v>
      </c>
      <c r="M18" s="6" t="str">
        <f ca="1">HYPERLINK("#"&amp;CELL("direccion",Tabla_472796!A34),"11")</f>
        <v>11</v>
      </c>
      <c r="N18" s="6" t="s">
        <v>175</v>
      </c>
      <c r="O18" s="6" t="s">
        <v>176</v>
      </c>
      <c r="P18" s="7" t="s">
        <v>71</v>
      </c>
      <c r="Q18" s="6" t="s">
        <v>84</v>
      </c>
      <c r="R18" s="7" t="s">
        <v>83</v>
      </c>
      <c r="S18" s="5">
        <v>45310</v>
      </c>
      <c r="T18" s="5">
        <v>45291</v>
      </c>
    </row>
    <row r="19" spans="1:20" x14ac:dyDescent="0.25">
      <c r="A19" s="7">
        <v>2023</v>
      </c>
      <c r="B19" s="5">
        <v>45200</v>
      </c>
      <c r="C19" s="5">
        <v>45291</v>
      </c>
      <c r="D19" s="7" t="s">
        <v>87</v>
      </c>
      <c r="E19" s="7" t="s">
        <v>100</v>
      </c>
      <c r="F19" s="7" t="s">
        <v>133</v>
      </c>
      <c r="G19" s="7" t="s">
        <v>134</v>
      </c>
      <c r="H19" s="7" t="s">
        <v>135</v>
      </c>
      <c r="I19" s="7" t="s">
        <v>59</v>
      </c>
      <c r="J19" s="7" t="s">
        <v>86</v>
      </c>
      <c r="K19" s="7" t="s">
        <v>65</v>
      </c>
      <c r="L19" s="7" t="s">
        <v>152</v>
      </c>
      <c r="M19" s="6" t="str">
        <f ca="1">HYPERLINK("#"&amp;CELL("direccion",Tabla_472796!A37),"12")</f>
        <v>12</v>
      </c>
      <c r="N19" s="6" t="s">
        <v>177</v>
      </c>
      <c r="O19" s="6" t="s">
        <v>178</v>
      </c>
      <c r="P19" s="7" t="s">
        <v>71</v>
      </c>
      <c r="Q19" s="6" t="s">
        <v>84</v>
      </c>
      <c r="R19" s="7" t="s">
        <v>83</v>
      </c>
      <c r="S19" s="5">
        <v>45310</v>
      </c>
      <c r="T19" s="5">
        <v>45291</v>
      </c>
    </row>
    <row r="20" spans="1:20" x14ac:dyDescent="0.25">
      <c r="A20" s="7">
        <v>2023</v>
      </c>
      <c r="B20" s="5">
        <v>45200</v>
      </c>
      <c r="C20" s="5">
        <v>45291</v>
      </c>
      <c r="D20" s="7" t="s">
        <v>89</v>
      </c>
      <c r="E20" s="7" t="s">
        <v>101</v>
      </c>
      <c r="F20" s="7" t="s">
        <v>136</v>
      </c>
      <c r="G20" s="7" t="s">
        <v>119</v>
      </c>
      <c r="H20" s="7" t="s">
        <v>137</v>
      </c>
      <c r="I20" s="7" t="s">
        <v>59</v>
      </c>
      <c r="J20" s="7" t="s">
        <v>86</v>
      </c>
      <c r="K20" s="7" t="s">
        <v>65</v>
      </c>
      <c r="L20" s="7" t="s">
        <v>144</v>
      </c>
      <c r="M20" s="6" t="str">
        <f ca="1">HYPERLINK("#"&amp;CELL("direccion",Tabla_472796!A40),"13")</f>
        <v>13</v>
      </c>
      <c r="N20" s="6" t="s">
        <v>179</v>
      </c>
      <c r="O20" s="6" t="s">
        <v>180</v>
      </c>
      <c r="P20" s="7" t="s">
        <v>71</v>
      </c>
      <c r="Q20" s="6" t="s">
        <v>84</v>
      </c>
      <c r="R20" s="7" t="s">
        <v>83</v>
      </c>
      <c r="S20" s="5">
        <v>45310</v>
      </c>
      <c r="T20" s="5">
        <v>45291</v>
      </c>
    </row>
    <row r="21" spans="1:20" x14ac:dyDescent="0.25">
      <c r="A21" s="7">
        <v>2023</v>
      </c>
      <c r="B21" s="5">
        <v>45200</v>
      </c>
      <c r="C21" s="5">
        <v>45291</v>
      </c>
      <c r="D21" s="7" t="s">
        <v>87</v>
      </c>
      <c r="E21" s="7" t="s">
        <v>92</v>
      </c>
      <c r="F21" s="7" t="s">
        <v>138</v>
      </c>
      <c r="G21" s="7" t="s">
        <v>139</v>
      </c>
      <c r="H21" s="7" t="s">
        <v>140</v>
      </c>
      <c r="I21" s="7" t="s">
        <v>58</v>
      </c>
      <c r="J21" s="7" t="s">
        <v>86</v>
      </c>
      <c r="K21" s="7" t="s">
        <v>66</v>
      </c>
      <c r="L21" s="7" t="s">
        <v>153</v>
      </c>
      <c r="M21" s="6" t="str">
        <f ca="1">HYPERLINK("#"&amp;CELL("direccion",Tabla_472796!A43),"14")</f>
        <v>14</v>
      </c>
      <c r="N21" s="6" t="s">
        <v>181</v>
      </c>
      <c r="O21" s="6" t="s">
        <v>182</v>
      </c>
      <c r="P21" s="7" t="s">
        <v>71</v>
      </c>
      <c r="Q21" s="6" t="s">
        <v>84</v>
      </c>
      <c r="R21" s="7" t="s">
        <v>83</v>
      </c>
      <c r="S21" s="5">
        <v>45310</v>
      </c>
      <c r="T21" s="5">
        <v>45291</v>
      </c>
    </row>
    <row r="22" spans="1:20" x14ac:dyDescent="0.25">
      <c r="A22" s="7">
        <v>2023</v>
      </c>
      <c r="B22" s="5">
        <v>45200</v>
      </c>
      <c r="C22" s="5">
        <v>45291</v>
      </c>
      <c r="D22" s="7" t="s">
        <v>89</v>
      </c>
      <c r="E22" s="7" t="s">
        <v>93</v>
      </c>
      <c r="F22" s="7" t="s">
        <v>130</v>
      </c>
      <c r="G22" s="7" t="s">
        <v>141</v>
      </c>
      <c r="H22" s="7" t="s">
        <v>142</v>
      </c>
      <c r="I22" s="7" t="s">
        <v>58</v>
      </c>
      <c r="J22" s="7" t="s">
        <v>86</v>
      </c>
      <c r="K22" s="7" t="s">
        <v>65</v>
      </c>
      <c r="L22" s="7" t="s">
        <v>154</v>
      </c>
      <c r="M22" s="6" t="str">
        <f ca="1">HYPERLINK("#"&amp;CELL("direccion",Tabla_472796!A46),"15")</f>
        <v>15</v>
      </c>
      <c r="N22" s="6" t="s">
        <v>183</v>
      </c>
      <c r="O22" s="6" t="s">
        <v>268</v>
      </c>
      <c r="P22" s="7" t="s">
        <v>71</v>
      </c>
      <c r="Q22" s="6" t="s">
        <v>84</v>
      </c>
      <c r="R22" s="7" t="s">
        <v>83</v>
      </c>
      <c r="S22" s="5">
        <v>45310</v>
      </c>
      <c r="T22" s="5">
        <v>45291</v>
      </c>
    </row>
    <row r="23" spans="1:20" x14ac:dyDescent="0.25">
      <c r="A23" s="7">
        <v>2023</v>
      </c>
      <c r="B23" s="5">
        <v>45200</v>
      </c>
      <c r="C23" s="5">
        <v>45291</v>
      </c>
      <c r="D23" s="7" t="s">
        <v>89</v>
      </c>
      <c r="E23" s="7" t="s">
        <v>102</v>
      </c>
      <c r="F23" s="7" t="s">
        <v>143</v>
      </c>
      <c r="G23" s="7" t="s">
        <v>143</v>
      </c>
      <c r="H23" s="7" t="s">
        <v>143</v>
      </c>
      <c r="I23" s="7"/>
      <c r="J23" s="7" t="s">
        <v>86</v>
      </c>
      <c r="K23" s="7" t="s">
        <v>60</v>
      </c>
      <c r="L23" s="7" t="s">
        <v>155</v>
      </c>
      <c r="M23" s="6" t="str">
        <f ca="1">HYPERLINK("#"&amp;CELL("direccion",Tabla_472796!A49),"16")</f>
        <v>16</v>
      </c>
      <c r="N23" s="6" t="s">
        <v>184</v>
      </c>
      <c r="O23" s="6" t="s">
        <v>185</v>
      </c>
      <c r="P23" s="7" t="s">
        <v>71</v>
      </c>
      <c r="Q23" s="6" t="s">
        <v>84</v>
      </c>
      <c r="R23" s="7" t="s">
        <v>83</v>
      </c>
      <c r="S23" s="5">
        <v>45310</v>
      </c>
      <c r="T23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  <hyperlink ref="N19" r:id="rId13" xr:uid="{00000000-0004-0000-0000-00000C000000}"/>
    <hyperlink ref="N20" r:id="rId14" xr:uid="{00000000-0004-0000-0000-00000D000000}"/>
    <hyperlink ref="N21" r:id="rId15" xr:uid="{00000000-0004-0000-0000-00000E000000}"/>
    <hyperlink ref="N22" r:id="rId16" xr:uid="{00000000-0004-0000-0000-00000F000000}"/>
    <hyperlink ref="N23" r:id="rId17" xr:uid="{00000000-0004-0000-0000-000010000000}"/>
    <hyperlink ref="O8" r:id="rId18" xr:uid="{00000000-0004-0000-0000-000011000000}"/>
    <hyperlink ref="O9" r:id="rId19" xr:uid="{00000000-0004-0000-0000-000012000000}"/>
    <hyperlink ref="O10" r:id="rId20" xr:uid="{00000000-0004-0000-0000-000013000000}"/>
    <hyperlink ref="O11" r:id="rId21" xr:uid="{00000000-0004-0000-0000-000014000000}"/>
    <hyperlink ref="O12" r:id="rId22" xr:uid="{00000000-0004-0000-0000-000015000000}"/>
    <hyperlink ref="O13" r:id="rId23" xr:uid="{00000000-0004-0000-0000-000016000000}"/>
    <hyperlink ref="O14" r:id="rId24" xr:uid="{00000000-0004-0000-0000-000017000000}"/>
    <hyperlink ref="O16" r:id="rId25" xr:uid="{00000000-0004-0000-0000-000018000000}"/>
    <hyperlink ref="O17" r:id="rId26" xr:uid="{00000000-0004-0000-0000-000019000000}"/>
    <hyperlink ref="O18" r:id="rId27" xr:uid="{00000000-0004-0000-0000-00001A000000}"/>
    <hyperlink ref="O19" r:id="rId28" xr:uid="{00000000-0004-0000-0000-00001B000000}"/>
    <hyperlink ref="O20" r:id="rId29" xr:uid="{00000000-0004-0000-0000-00001C000000}"/>
    <hyperlink ref="O21" r:id="rId30" xr:uid="{00000000-0004-0000-0000-00001D000000}"/>
    <hyperlink ref="O23" r:id="rId31" xr:uid="{00000000-0004-0000-0000-00001E000000}"/>
    <hyperlink ref="Q9" r:id="rId32" xr:uid="{00000000-0004-0000-0000-00001F000000}"/>
    <hyperlink ref="Q10" r:id="rId33" xr:uid="{00000000-0004-0000-0000-000020000000}"/>
    <hyperlink ref="Q11" r:id="rId34" xr:uid="{00000000-0004-0000-0000-000021000000}"/>
    <hyperlink ref="Q12" r:id="rId35" xr:uid="{00000000-0004-0000-0000-000022000000}"/>
    <hyperlink ref="Q13" r:id="rId36" xr:uid="{00000000-0004-0000-0000-000023000000}"/>
    <hyperlink ref="Q14" r:id="rId37" xr:uid="{00000000-0004-0000-0000-000024000000}"/>
    <hyperlink ref="Q15" r:id="rId38" xr:uid="{00000000-0004-0000-0000-000025000000}"/>
    <hyperlink ref="Q16" r:id="rId39" xr:uid="{00000000-0004-0000-0000-000026000000}"/>
    <hyperlink ref="Q17" r:id="rId40" xr:uid="{00000000-0004-0000-0000-000027000000}"/>
    <hyperlink ref="Q18" r:id="rId41" xr:uid="{00000000-0004-0000-0000-000028000000}"/>
    <hyperlink ref="Q19" r:id="rId42" xr:uid="{00000000-0004-0000-0000-000029000000}"/>
    <hyperlink ref="Q20" r:id="rId43" xr:uid="{00000000-0004-0000-0000-00002A000000}"/>
    <hyperlink ref="Q21" r:id="rId44" xr:uid="{00000000-0004-0000-0000-00002B000000}"/>
    <hyperlink ref="Q22" r:id="rId45" xr:uid="{00000000-0004-0000-0000-00002C000000}"/>
    <hyperlink ref="Q23" r:id="rId46" xr:uid="{00000000-0004-0000-0000-00002D000000}"/>
    <hyperlink ref="O15" r:id="rId47" xr:uid="{00000000-0004-0000-0000-00002E000000}"/>
    <hyperlink ref="O22" r:id="rId48" xr:uid="{00000000-0004-0000-0000-00002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43558</v>
      </c>
      <c r="C4" s="5">
        <v>43905</v>
      </c>
      <c r="D4" s="7" t="s">
        <v>186</v>
      </c>
      <c r="E4" s="7" t="s">
        <v>187</v>
      </c>
      <c r="F4" s="7" t="s">
        <v>188</v>
      </c>
    </row>
    <row r="5" spans="1:6" x14ac:dyDescent="0.25">
      <c r="A5" s="7">
        <v>1</v>
      </c>
      <c r="B5" s="5">
        <v>43467</v>
      </c>
      <c r="C5" s="5">
        <v>43557</v>
      </c>
      <c r="D5" s="7" t="s">
        <v>189</v>
      </c>
      <c r="E5" s="7" t="s">
        <v>190</v>
      </c>
      <c r="F5" s="7" t="s">
        <v>188</v>
      </c>
    </row>
    <row r="6" spans="1:6" x14ac:dyDescent="0.25">
      <c r="A6" s="7">
        <v>1</v>
      </c>
      <c r="B6" s="5">
        <v>43439</v>
      </c>
      <c r="C6" s="5">
        <v>43465</v>
      </c>
      <c r="D6" s="7" t="s">
        <v>191</v>
      </c>
      <c r="E6" s="7" t="s">
        <v>192</v>
      </c>
      <c r="F6" s="7" t="s">
        <v>188</v>
      </c>
    </row>
    <row r="7" spans="1:6" x14ac:dyDescent="0.25">
      <c r="A7" s="7">
        <v>2</v>
      </c>
      <c r="B7" s="5">
        <v>43846</v>
      </c>
      <c r="C7" s="5">
        <v>44742</v>
      </c>
      <c r="D7" s="7" t="s">
        <v>193</v>
      </c>
      <c r="E7" s="7" t="s">
        <v>194</v>
      </c>
      <c r="F7" s="7" t="s">
        <v>195</v>
      </c>
    </row>
    <row r="8" spans="1:6" x14ac:dyDescent="0.25">
      <c r="A8" s="7">
        <v>2</v>
      </c>
      <c r="B8" s="5">
        <v>43540</v>
      </c>
      <c r="C8" s="5">
        <v>43830</v>
      </c>
      <c r="D8" s="7" t="s">
        <v>196</v>
      </c>
      <c r="E8" s="7" t="s">
        <v>197</v>
      </c>
      <c r="F8" s="7" t="s">
        <v>195</v>
      </c>
    </row>
    <row r="9" spans="1:6" x14ac:dyDescent="0.25">
      <c r="A9" s="7">
        <v>2</v>
      </c>
      <c r="B9" s="5">
        <v>43435</v>
      </c>
      <c r="C9" s="5">
        <v>43435</v>
      </c>
      <c r="D9" s="7" t="s">
        <v>198</v>
      </c>
      <c r="E9" s="7" t="s">
        <v>199</v>
      </c>
      <c r="F9" s="7" t="s">
        <v>195</v>
      </c>
    </row>
    <row r="10" spans="1:6" x14ac:dyDescent="0.25">
      <c r="A10" s="7">
        <v>3</v>
      </c>
      <c r="B10" s="5">
        <v>43374</v>
      </c>
      <c r="C10" s="5">
        <v>43480</v>
      </c>
      <c r="D10" s="7" t="s">
        <v>200</v>
      </c>
      <c r="E10" s="7" t="s">
        <v>201</v>
      </c>
      <c r="F10" s="7" t="s">
        <v>202</v>
      </c>
    </row>
    <row r="11" spans="1:6" x14ac:dyDescent="0.25">
      <c r="A11" s="7">
        <v>3</v>
      </c>
      <c r="B11" s="5">
        <v>42278</v>
      </c>
      <c r="C11" s="5">
        <v>43343</v>
      </c>
      <c r="D11" s="7" t="s">
        <v>203</v>
      </c>
      <c r="E11" s="7" t="s">
        <v>204</v>
      </c>
      <c r="F11" s="7" t="s">
        <v>202</v>
      </c>
    </row>
    <row r="12" spans="1:6" x14ac:dyDescent="0.25">
      <c r="A12" s="7">
        <v>3</v>
      </c>
      <c r="B12" s="5">
        <v>40756</v>
      </c>
      <c r="C12" s="5">
        <v>42277</v>
      </c>
      <c r="D12" s="7" t="s">
        <v>205</v>
      </c>
      <c r="E12" s="7" t="s">
        <v>206</v>
      </c>
      <c r="F12" s="7" t="s">
        <v>202</v>
      </c>
    </row>
    <row r="13" spans="1:6" x14ac:dyDescent="0.25">
      <c r="A13" s="7">
        <v>4</v>
      </c>
      <c r="B13" s="9">
        <v>44317</v>
      </c>
      <c r="C13" s="9" t="s">
        <v>207</v>
      </c>
      <c r="D13" s="7" t="s">
        <v>208</v>
      </c>
      <c r="E13" s="7" t="s">
        <v>209</v>
      </c>
      <c r="F13" s="7" t="s">
        <v>195</v>
      </c>
    </row>
    <row r="14" spans="1:6" x14ac:dyDescent="0.25">
      <c r="A14" s="7">
        <v>4</v>
      </c>
      <c r="B14" s="9">
        <v>43435</v>
      </c>
      <c r="C14" s="9">
        <v>44287</v>
      </c>
      <c r="D14" s="7" t="s">
        <v>210</v>
      </c>
      <c r="E14" s="7" t="s">
        <v>209</v>
      </c>
      <c r="F14" s="7" t="s">
        <v>195</v>
      </c>
    </row>
    <row r="15" spans="1:6" x14ac:dyDescent="0.25">
      <c r="A15" s="7">
        <v>4</v>
      </c>
      <c r="B15" s="9">
        <v>43221</v>
      </c>
      <c r="C15" s="9">
        <v>43435</v>
      </c>
      <c r="D15" s="7" t="s">
        <v>211</v>
      </c>
      <c r="E15" s="7" t="s">
        <v>209</v>
      </c>
      <c r="F15" s="7" t="s">
        <v>195</v>
      </c>
    </row>
    <row r="16" spans="1:6" x14ac:dyDescent="0.25">
      <c r="A16" s="7">
        <v>5</v>
      </c>
      <c r="B16" s="9">
        <v>43282</v>
      </c>
      <c r="C16" s="9">
        <v>43465</v>
      </c>
      <c r="D16" s="7" t="s">
        <v>212</v>
      </c>
      <c r="E16" s="7" t="s">
        <v>213</v>
      </c>
      <c r="F16" s="7" t="s">
        <v>214</v>
      </c>
    </row>
    <row r="17" spans="1:6" x14ac:dyDescent="0.25">
      <c r="A17" s="7">
        <v>5</v>
      </c>
      <c r="B17" s="9">
        <v>40848</v>
      </c>
      <c r="C17" s="9">
        <v>43281</v>
      </c>
      <c r="D17" s="7" t="s">
        <v>212</v>
      </c>
      <c r="E17" s="7" t="s">
        <v>215</v>
      </c>
      <c r="F17" s="7" t="s">
        <v>214</v>
      </c>
    </row>
    <row r="18" spans="1:6" x14ac:dyDescent="0.25">
      <c r="A18" s="7">
        <v>5</v>
      </c>
      <c r="B18" s="9" t="s">
        <v>207</v>
      </c>
      <c r="C18" s="9" t="s">
        <v>207</v>
      </c>
      <c r="D18" s="7" t="s">
        <v>212</v>
      </c>
      <c r="E18" s="7" t="s">
        <v>216</v>
      </c>
      <c r="F18" s="7" t="s">
        <v>214</v>
      </c>
    </row>
    <row r="19" spans="1:6" x14ac:dyDescent="0.25">
      <c r="A19" s="7">
        <v>6</v>
      </c>
      <c r="B19" s="5">
        <v>43282</v>
      </c>
      <c r="C19" s="5">
        <v>43465</v>
      </c>
      <c r="D19" s="7" t="s">
        <v>212</v>
      </c>
      <c r="E19" s="7" t="s">
        <v>215</v>
      </c>
      <c r="F19" s="7" t="s">
        <v>214</v>
      </c>
    </row>
    <row r="20" spans="1:6" x14ac:dyDescent="0.25">
      <c r="A20" s="7">
        <v>6</v>
      </c>
      <c r="B20" s="5">
        <v>40940</v>
      </c>
      <c r="C20" s="5">
        <v>43281</v>
      </c>
      <c r="D20" s="7" t="s">
        <v>212</v>
      </c>
      <c r="E20" s="7" t="s">
        <v>217</v>
      </c>
      <c r="F20" s="7" t="s">
        <v>214</v>
      </c>
    </row>
    <row r="21" spans="1:6" x14ac:dyDescent="0.25">
      <c r="A21" s="7">
        <v>6</v>
      </c>
      <c r="B21" s="5">
        <v>39630</v>
      </c>
      <c r="C21" s="5">
        <v>40786</v>
      </c>
      <c r="D21" s="7" t="s">
        <v>218</v>
      </c>
      <c r="E21" s="7" t="s">
        <v>219</v>
      </c>
      <c r="F21" s="7" t="s">
        <v>214</v>
      </c>
    </row>
    <row r="22" spans="1:6" x14ac:dyDescent="0.25">
      <c r="A22" s="7">
        <v>7</v>
      </c>
      <c r="B22" s="5">
        <v>42690</v>
      </c>
      <c r="C22" s="8">
        <v>2021</v>
      </c>
      <c r="D22" s="7" t="s">
        <v>220</v>
      </c>
      <c r="E22" s="7" t="s">
        <v>221</v>
      </c>
      <c r="F22" s="7" t="s">
        <v>214</v>
      </c>
    </row>
    <row r="23" spans="1:6" x14ac:dyDescent="0.25">
      <c r="A23" s="7">
        <v>7</v>
      </c>
      <c r="B23" s="5">
        <v>41928</v>
      </c>
      <c r="C23" s="5">
        <v>42689</v>
      </c>
      <c r="D23" s="7" t="s">
        <v>222</v>
      </c>
      <c r="E23" s="7" t="s">
        <v>223</v>
      </c>
      <c r="F23" s="7" t="s">
        <v>214</v>
      </c>
    </row>
    <row r="24" spans="1:6" x14ac:dyDescent="0.25">
      <c r="A24" s="7">
        <v>7</v>
      </c>
      <c r="B24" s="5">
        <v>41130</v>
      </c>
      <c r="C24" s="5">
        <v>42040</v>
      </c>
      <c r="D24" s="7" t="s">
        <v>224</v>
      </c>
      <c r="E24" s="7" t="s">
        <v>221</v>
      </c>
      <c r="F24" s="7" t="s">
        <v>214</v>
      </c>
    </row>
    <row r="25" spans="1:6" x14ac:dyDescent="0.25">
      <c r="A25" s="7">
        <v>8</v>
      </c>
      <c r="B25" s="5">
        <v>44075</v>
      </c>
      <c r="C25" s="5">
        <v>44561</v>
      </c>
      <c r="D25" s="7" t="s">
        <v>225</v>
      </c>
      <c r="E25" s="7" t="s">
        <v>226</v>
      </c>
      <c r="F25" s="7" t="s">
        <v>227</v>
      </c>
    </row>
    <row r="26" spans="1:6" x14ac:dyDescent="0.25">
      <c r="A26" s="7">
        <v>8</v>
      </c>
      <c r="B26" s="8">
        <v>2019</v>
      </c>
      <c r="C26" s="8">
        <v>2020</v>
      </c>
      <c r="D26" s="7" t="s">
        <v>186</v>
      </c>
      <c r="E26" s="7" t="s">
        <v>228</v>
      </c>
      <c r="F26" s="7" t="s">
        <v>227</v>
      </c>
    </row>
    <row r="27" spans="1:6" x14ac:dyDescent="0.25">
      <c r="A27" s="7">
        <v>8</v>
      </c>
      <c r="B27" s="5">
        <v>43678</v>
      </c>
      <c r="C27" s="5">
        <v>43769</v>
      </c>
      <c r="D27" s="7" t="s">
        <v>186</v>
      </c>
      <c r="E27" s="7" t="s">
        <v>229</v>
      </c>
      <c r="F27" s="7" t="s">
        <v>227</v>
      </c>
    </row>
    <row r="28" spans="1:6" x14ac:dyDescent="0.25">
      <c r="A28" s="7">
        <v>9</v>
      </c>
      <c r="B28" s="5">
        <v>44652</v>
      </c>
      <c r="C28" s="5">
        <v>44958</v>
      </c>
      <c r="D28" s="7" t="s">
        <v>230</v>
      </c>
      <c r="E28" s="7" t="s">
        <v>231</v>
      </c>
      <c r="F28" s="7" t="s">
        <v>232</v>
      </c>
    </row>
    <row r="29" spans="1:6" x14ac:dyDescent="0.25">
      <c r="A29" s="7">
        <v>9</v>
      </c>
      <c r="B29" s="8">
        <v>2020</v>
      </c>
      <c r="C29" s="8">
        <v>2022</v>
      </c>
      <c r="D29" s="7" t="s">
        <v>233</v>
      </c>
      <c r="E29" s="7" t="s">
        <v>234</v>
      </c>
      <c r="F29" s="7" t="s">
        <v>232</v>
      </c>
    </row>
    <row r="30" spans="1:6" x14ac:dyDescent="0.25">
      <c r="A30" s="7">
        <v>9</v>
      </c>
      <c r="B30" s="8">
        <v>2019</v>
      </c>
      <c r="C30" s="8">
        <v>2020</v>
      </c>
      <c r="D30" s="7" t="s">
        <v>233</v>
      </c>
      <c r="E30" s="7" t="s">
        <v>235</v>
      </c>
      <c r="F30" s="7" t="s">
        <v>232</v>
      </c>
    </row>
    <row r="31" spans="1:6" x14ac:dyDescent="0.25">
      <c r="A31" s="7">
        <v>10</v>
      </c>
      <c r="B31" s="5">
        <v>44409</v>
      </c>
      <c r="C31" s="5">
        <v>44561</v>
      </c>
      <c r="D31" s="7" t="s">
        <v>189</v>
      </c>
      <c r="E31" s="7" t="s">
        <v>236</v>
      </c>
      <c r="F31" s="7" t="s">
        <v>237</v>
      </c>
    </row>
    <row r="32" spans="1:6" x14ac:dyDescent="0.25">
      <c r="A32" s="7">
        <v>10</v>
      </c>
      <c r="B32" s="5">
        <v>44228</v>
      </c>
      <c r="C32" s="5">
        <v>44408</v>
      </c>
      <c r="D32" s="7" t="s">
        <v>233</v>
      </c>
      <c r="E32" s="7" t="s">
        <v>238</v>
      </c>
      <c r="F32" s="7" t="s">
        <v>237</v>
      </c>
    </row>
    <row r="33" spans="1:6" x14ac:dyDescent="0.25">
      <c r="A33" s="7">
        <v>10</v>
      </c>
      <c r="B33" s="5">
        <v>43862</v>
      </c>
      <c r="C33" s="5">
        <v>44228</v>
      </c>
      <c r="D33" s="7" t="s">
        <v>233</v>
      </c>
      <c r="E33" s="7" t="s">
        <v>239</v>
      </c>
      <c r="F33" s="7" t="s">
        <v>237</v>
      </c>
    </row>
    <row r="34" spans="1:6" x14ac:dyDescent="0.25">
      <c r="A34" s="7">
        <v>11</v>
      </c>
      <c r="B34" s="5">
        <v>44197</v>
      </c>
      <c r="C34" s="5">
        <v>44941</v>
      </c>
      <c r="D34" s="7" t="s">
        <v>86</v>
      </c>
      <c r="E34" s="7" t="s">
        <v>240</v>
      </c>
      <c r="F34" s="7" t="s">
        <v>237</v>
      </c>
    </row>
    <row r="35" spans="1:6" x14ac:dyDescent="0.25">
      <c r="A35" s="7">
        <v>11</v>
      </c>
      <c r="B35" s="5">
        <v>43862</v>
      </c>
      <c r="C35" s="5">
        <v>44196</v>
      </c>
      <c r="D35" s="7" t="s">
        <v>241</v>
      </c>
      <c r="E35" s="7" t="s">
        <v>242</v>
      </c>
      <c r="F35" s="7" t="s">
        <v>237</v>
      </c>
    </row>
    <row r="36" spans="1:6" x14ac:dyDescent="0.25">
      <c r="A36" s="7">
        <v>11</v>
      </c>
      <c r="B36" s="5">
        <v>42461</v>
      </c>
      <c r="C36" s="5">
        <v>43466</v>
      </c>
      <c r="D36" s="7" t="s">
        <v>243</v>
      </c>
      <c r="E36" s="7" t="s">
        <v>217</v>
      </c>
      <c r="F36" s="7" t="s">
        <v>237</v>
      </c>
    </row>
    <row r="37" spans="1:6" x14ac:dyDescent="0.25">
      <c r="A37" s="7">
        <v>12</v>
      </c>
      <c r="B37" s="5">
        <v>44228</v>
      </c>
      <c r="C37" s="5">
        <v>45139</v>
      </c>
      <c r="D37" s="7" t="s">
        <v>244</v>
      </c>
      <c r="E37" s="7" t="s">
        <v>245</v>
      </c>
      <c r="F37" s="7" t="s">
        <v>246</v>
      </c>
    </row>
    <row r="38" spans="1:6" x14ac:dyDescent="0.25">
      <c r="A38" s="7">
        <v>12</v>
      </c>
      <c r="B38" s="5">
        <v>43586</v>
      </c>
      <c r="C38" s="5">
        <v>44166</v>
      </c>
      <c r="D38" s="7" t="s">
        <v>247</v>
      </c>
      <c r="E38" s="7" t="s">
        <v>248</v>
      </c>
      <c r="F38" s="7" t="s">
        <v>246</v>
      </c>
    </row>
    <row r="39" spans="1:6" x14ac:dyDescent="0.25">
      <c r="A39" s="7">
        <v>12</v>
      </c>
      <c r="B39" s="5">
        <v>42248</v>
      </c>
      <c r="C39" s="5">
        <v>43466</v>
      </c>
      <c r="D39" s="7" t="s">
        <v>249</v>
      </c>
      <c r="E39" s="7" t="s">
        <v>250</v>
      </c>
      <c r="F39" s="7" t="s">
        <v>246</v>
      </c>
    </row>
    <row r="40" spans="1:6" x14ac:dyDescent="0.25">
      <c r="A40" s="7">
        <v>13</v>
      </c>
      <c r="B40" s="5">
        <v>44228</v>
      </c>
      <c r="C40" s="5">
        <v>44958</v>
      </c>
      <c r="D40" s="7" t="s">
        <v>233</v>
      </c>
      <c r="E40" s="7" t="s">
        <v>251</v>
      </c>
      <c r="F40" s="7" t="s">
        <v>188</v>
      </c>
    </row>
    <row r="41" spans="1:6" x14ac:dyDescent="0.25">
      <c r="A41" s="7">
        <v>13</v>
      </c>
      <c r="B41" s="5">
        <v>44136</v>
      </c>
      <c r="C41" s="5">
        <v>44197</v>
      </c>
      <c r="D41" s="7" t="s">
        <v>252</v>
      </c>
      <c r="E41" s="7" t="s">
        <v>253</v>
      </c>
      <c r="F41" s="7" t="s">
        <v>188</v>
      </c>
    </row>
    <row r="42" spans="1:6" x14ac:dyDescent="0.25">
      <c r="A42" s="7">
        <v>13</v>
      </c>
      <c r="B42" s="5">
        <v>43617</v>
      </c>
      <c r="C42" s="5">
        <v>44136</v>
      </c>
      <c r="D42" s="7" t="s">
        <v>254</v>
      </c>
      <c r="E42" s="7" t="s">
        <v>255</v>
      </c>
      <c r="F42" s="7" t="s">
        <v>188</v>
      </c>
    </row>
    <row r="43" spans="1:6" x14ac:dyDescent="0.25">
      <c r="A43" s="7">
        <v>14</v>
      </c>
      <c r="B43" s="5">
        <v>44501</v>
      </c>
      <c r="C43" s="5">
        <v>44561</v>
      </c>
      <c r="D43" s="7" t="s">
        <v>86</v>
      </c>
      <c r="E43" s="7" t="s">
        <v>256</v>
      </c>
      <c r="F43" s="7" t="s">
        <v>257</v>
      </c>
    </row>
    <row r="44" spans="1:6" x14ac:dyDescent="0.25">
      <c r="A44" s="7">
        <v>14</v>
      </c>
      <c r="B44" s="5">
        <v>44212</v>
      </c>
      <c r="C44" s="5">
        <v>44469</v>
      </c>
      <c r="D44" s="7" t="s">
        <v>258</v>
      </c>
      <c r="E44" s="7" t="s">
        <v>259</v>
      </c>
      <c r="F44" s="7" t="s">
        <v>257</v>
      </c>
    </row>
    <row r="45" spans="1:6" x14ac:dyDescent="0.25">
      <c r="A45" s="7">
        <v>14</v>
      </c>
      <c r="B45" s="5">
        <v>43236</v>
      </c>
      <c r="C45" s="5">
        <v>44211</v>
      </c>
      <c r="D45" s="7" t="s">
        <v>260</v>
      </c>
      <c r="E45" s="7" t="s">
        <v>261</v>
      </c>
      <c r="F45" s="7" t="s">
        <v>257</v>
      </c>
    </row>
    <row r="46" spans="1:6" x14ac:dyDescent="0.25">
      <c r="A46" s="7">
        <v>15</v>
      </c>
      <c r="B46" s="5">
        <v>44409</v>
      </c>
      <c r="C46" s="5">
        <v>44561</v>
      </c>
      <c r="D46" s="7" t="s">
        <v>193</v>
      </c>
      <c r="E46" s="7" t="s">
        <v>262</v>
      </c>
      <c r="F46" s="7" t="s">
        <v>263</v>
      </c>
    </row>
    <row r="47" spans="1:6" x14ac:dyDescent="0.25">
      <c r="A47" s="7">
        <v>15</v>
      </c>
      <c r="B47" s="5">
        <v>44105</v>
      </c>
      <c r="C47" s="5">
        <v>44408</v>
      </c>
      <c r="D47" s="7" t="s">
        <v>264</v>
      </c>
      <c r="E47" s="7" t="s">
        <v>236</v>
      </c>
      <c r="F47" s="7" t="s">
        <v>263</v>
      </c>
    </row>
    <row r="48" spans="1:6" x14ac:dyDescent="0.25">
      <c r="A48" s="7">
        <v>15</v>
      </c>
      <c r="B48" s="5">
        <v>43678</v>
      </c>
      <c r="C48" s="5">
        <v>44104</v>
      </c>
      <c r="D48" s="7" t="s">
        <v>265</v>
      </c>
      <c r="E48" s="7" t="s">
        <v>266</v>
      </c>
      <c r="F48" s="7" t="s">
        <v>267</v>
      </c>
    </row>
    <row r="49" spans="1:6" x14ac:dyDescent="0.25">
      <c r="A49" s="7">
        <v>16</v>
      </c>
      <c r="B49" s="9" t="s">
        <v>143</v>
      </c>
      <c r="C49" s="9" t="s">
        <v>143</v>
      </c>
      <c r="D49" s="7" t="s">
        <v>143</v>
      </c>
      <c r="E49" s="7" t="s">
        <v>143</v>
      </c>
      <c r="F49" s="7" t="s">
        <v>143</v>
      </c>
    </row>
    <row r="50" spans="1:6" x14ac:dyDescent="0.25">
      <c r="A50" s="7">
        <v>16</v>
      </c>
      <c r="B50" s="9" t="s">
        <v>143</v>
      </c>
      <c r="C50" s="9" t="s">
        <v>143</v>
      </c>
      <c r="D50" s="7" t="s">
        <v>143</v>
      </c>
      <c r="E50" s="7" t="s">
        <v>143</v>
      </c>
      <c r="F50" s="7" t="s">
        <v>143</v>
      </c>
    </row>
    <row r="51" spans="1:6" x14ac:dyDescent="0.25">
      <c r="A51" s="7">
        <v>16</v>
      </c>
      <c r="B51" s="9" t="s">
        <v>143</v>
      </c>
      <c r="C51" s="9" t="s">
        <v>143</v>
      </c>
      <c r="D51" s="7" t="s">
        <v>143</v>
      </c>
      <c r="E51" s="7" t="s">
        <v>143</v>
      </c>
      <c r="F51" s="7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2024-01-21T07:16:27Z</dcterms:modified>
</cp:coreProperties>
</file>